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3" activeTab="1"/>
  </bookViews>
  <sheets>
    <sheet name="2009_2010" sheetId="1" r:id="rId1"/>
    <sheet name="Classement global_Statistiques" sheetId="2" r:id="rId2"/>
  </sheets>
  <definedNames/>
  <calcPr fullCalcOnLoad="1"/>
</workbook>
</file>

<file path=xl/sharedStrings.xml><?xml version="1.0" encoding="utf-8"?>
<sst xmlns="http://schemas.openxmlformats.org/spreadsheetml/2006/main" count="175" uniqueCount="62">
  <si>
    <t>Classement 2009-2010 du Challenge de consommation du parcours de référence Basse Normandie</t>
  </si>
  <si>
    <t>Critères classement :</t>
  </si>
  <si>
    <t>(Juillet 2009 à Juin 2010)</t>
  </si>
  <si>
    <t>Conso. la plus faible</t>
  </si>
  <si>
    <t>Différence batterie arrivée-départ la plus élevé en valeur algébrique</t>
  </si>
  <si>
    <t>Date MàJ :</t>
  </si>
  <si>
    <t>Nombre barrettes batterie départ la plus faible</t>
  </si>
  <si>
    <t>Rang</t>
  </si>
  <si>
    <t>Pseudo</t>
  </si>
  <si>
    <t>Type de véhicule</t>
  </si>
  <si>
    <t>Date performance</t>
  </si>
  <si>
    <t>Consommation (l/100 km)</t>
  </si>
  <si>
    <t>Emissions CO2 (g/km)</t>
  </si>
  <si>
    <t>Temp. Ext. (°C)</t>
  </si>
  <si>
    <t>Nbr barettes batteries départ</t>
  </si>
  <si>
    <t>Nbr barrettes batteries arrivée</t>
  </si>
  <si>
    <t>Différence batterie arrivée-départ</t>
  </si>
  <si>
    <t>Style de conduite (Ton., Norm., Eco.)</t>
  </si>
  <si>
    <t>Temps Parcours (min.)</t>
  </si>
  <si>
    <t>Nbre personnes à bord</t>
  </si>
  <si>
    <t>Pres. Pneus AV (bar)</t>
  </si>
  <si>
    <t>Pres. Pneus AR (bar)</t>
  </si>
  <si>
    <t>Carburant utilisé</t>
  </si>
  <si>
    <t>Clim. (mode)</t>
  </si>
  <si>
    <t>Clim. (Temp. en °C)</t>
  </si>
  <si>
    <t>Année modèle véhicule</t>
  </si>
  <si>
    <t>Kilométrage véhicule</t>
  </si>
  <si>
    <t>Planétaire</t>
  </si>
  <si>
    <t>Prius 2</t>
  </si>
  <si>
    <t>Eco</t>
  </si>
  <si>
    <t>SP 95</t>
  </si>
  <si>
    <t>Ventil. Manu Low</t>
  </si>
  <si>
    <t>Hybridébridé</t>
  </si>
  <si>
    <t>SP98 Excellium</t>
  </si>
  <si>
    <t>Ceif2001</t>
  </si>
  <si>
    <t>Sp95 Supermarché</t>
  </si>
  <si>
    <t>Joprius59</t>
  </si>
  <si>
    <t>Normal</t>
  </si>
  <si>
    <t>Sp 98</t>
  </si>
  <si>
    <t>Sans</t>
  </si>
  <si>
    <t>Yoyo59</t>
  </si>
  <si>
    <t>Croco78</t>
  </si>
  <si>
    <t>Géo</t>
  </si>
  <si>
    <t>Normal à Eco</t>
  </si>
  <si>
    <t>Jean B</t>
  </si>
  <si>
    <t>Ventil 2</t>
  </si>
  <si>
    <t>Classement Global du Challenge de consommation du parcours de référence Basse Normandie</t>
  </si>
  <si>
    <t>Type de véhicule (propriétaire)</t>
  </si>
  <si>
    <t>Prius2</t>
  </si>
  <si>
    <t>Manu Low</t>
  </si>
  <si>
    <t>Prius 2 (Hybridébridé)</t>
  </si>
  <si>
    <t>Lenso</t>
  </si>
  <si>
    <t>Clim. Auto</t>
  </si>
  <si>
    <t>Ket</t>
  </si>
  <si>
    <t>Pont Vert</t>
  </si>
  <si>
    <t>Prius 3</t>
  </si>
  <si>
    <t>Maxi</t>
  </si>
  <si>
    <t>Mini</t>
  </si>
  <si>
    <t>Normale</t>
  </si>
  <si>
    <t>STATISTIQUES</t>
  </si>
  <si>
    <t>Vitesse moyenne (km/h)</t>
  </si>
  <si>
    <t>MOYENNE GLOBALE 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</si>
</sst>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 mmm\ yyyy"/>
    <numFmt numFmtId="165" formatCode="0.0"/>
  </numFmts>
  <fonts count="40">
    <font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.8"/>
      <name val="Times New Roman"/>
      <family val="1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866775</xdr:colOff>
      <xdr:row>6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38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866775</xdr:colOff>
      <xdr:row>6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38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R9" sqref="R9"/>
    </sheetView>
  </sheetViews>
  <sheetFormatPr defaultColWidth="11.57421875" defaultRowHeight="12.75"/>
  <cols>
    <col min="1" max="1" width="11.57421875" style="0" customWidth="1"/>
    <col min="2" max="2" width="14.8515625" style="0" customWidth="1"/>
    <col min="3" max="3" width="19.7109375" style="0" customWidth="1"/>
    <col min="4" max="4" width="18.421875" style="0" customWidth="1"/>
    <col min="5" max="5" width="14.28125" style="0" customWidth="1"/>
    <col min="6" max="6" width="15.00390625" style="0" customWidth="1"/>
    <col min="7" max="7" width="11.57421875" style="0" customWidth="1"/>
    <col min="8" max="8" width="15.7109375" style="0" customWidth="1"/>
    <col min="9" max="9" width="15.421875" style="0" customWidth="1"/>
    <col min="10" max="10" width="18.421875" style="0" customWidth="1"/>
    <col min="11" max="11" width="18.140625" style="0" customWidth="1"/>
    <col min="12" max="12" width="13.421875" style="0" customWidth="1"/>
    <col min="13" max="13" width="14.7109375" style="0" customWidth="1"/>
    <col min="14" max="14" width="11.140625" style="0" customWidth="1"/>
    <col min="15" max="15" width="11.57421875" style="0" customWidth="1"/>
    <col min="16" max="16" width="15.7109375" style="0" customWidth="1"/>
    <col min="17" max="17" width="21.28125" style="0" customWidth="1"/>
    <col min="18" max="18" width="11.57421875" style="0" customWidth="1"/>
    <col min="19" max="19" width="14.28125" style="0" customWidth="1"/>
  </cols>
  <sheetData>
    <row r="1" ht="18">
      <c r="H1" s="1" t="s">
        <v>0</v>
      </c>
    </row>
    <row r="2" spans="4:11" ht="12.75">
      <c r="D2" s="2" t="s">
        <v>1</v>
      </c>
      <c r="K2" s="3" t="s">
        <v>2</v>
      </c>
    </row>
    <row r="3" spans="4:5" ht="12.75">
      <c r="D3" s="4">
        <v>1</v>
      </c>
      <c r="E3" t="s">
        <v>3</v>
      </c>
    </row>
    <row r="4" spans="4:11" ht="12.75">
      <c r="D4">
        <v>2</v>
      </c>
      <c r="E4" t="s">
        <v>4</v>
      </c>
      <c r="J4" s="3" t="s">
        <v>5</v>
      </c>
      <c r="K4" s="5">
        <v>40010</v>
      </c>
    </row>
    <row r="5" spans="4:5" ht="12.75">
      <c r="D5">
        <v>3</v>
      </c>
      <c r="E5" t="s">
        <v>6</v>
      </c>
    </row>
    <row r="8" spans="1:256" s="9" customFormat="1" ht="38.25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8" t="s">
        <v>18</v>
      </c>
      <c r="M8" s="8" t="s">
        <v>19</v>
      </c>
      <c r="N8" s="8" t="s">
        <v>20</v>
      </c>
      <c r="O8" s="8" t="s">
        <v>21</v>
      </c>
      <c r="P8" s="8" t="s">
        <v>22</v>
      </c>
      <c r="Q8" s="8" t="s">
        <v>23</v>
      </c>
      <c r="R8" s="8" t="s">
        <v>24</v>
      </c>
      <c r="S8" s="8" t="s">
        <v>25</v>
      </c>
      <c r="T8" s="8" t="s">
        <v>26</v>
      </c>
      <c r="IV8"/>
    </row>
    <row r="9" spans="1:20" ht="12.75">
      <c r="A9" s="10">
        <v>1</v>
      </c>
      <c r="B9" s="11" t="s">
        <v>27</v>
      </c>
      <c r="C9" s="11" t="s">
        <v>28</v>
      </c>
      <c r="D9" s="5">
        <v>40034</v>
      </c>
      <c r="E9" s="12">
        <v>2.9</v>
      </c>
      <c r="F9" s="13">
        <f aca="true" t="shared" si="0" ref="F9:F16">E9*2384/100</f>
        <v>69.136</v>
      </c>
      <c r="G9" s="11">
        <v>26</v>
      </c>
      <c r="H9" s="11">
        <v>6</v>
      </c>
      <c r="I9" s="11">
        <v>4</v>
      </c>
      <c r="J9" s="10">
        <f aca="true" t="shared" si="1" ref="J9:J16">I9-H9</f>
        <v>-2</v>
      </c>
      <c r="K9" s="11" t="s">
        <v>29</v>
      </c>
      <c r="L9" s="11">
        <v>38</v>
      </c>
      <c r="M9" s="11">
        <v>1</v>
      </c>
      <c r="N9" s="14">
        <v>2.9</v>
      </c>
      <c r="O9" s="14">
        <v>2.8</v>
      </c>
      <c r="P9" s="10" t="s">
        <v>30</v>
      </c>
      <c r="Q9" s="11" t="s">
        <v>31</v>
      </c>
      <c r="R9" s="11"/>
      <c r="S9" s="11">
        <v>2007</v>
      </c>
      <c r="T9" s="11">
        <v>62000</v>
      </c>
    </row>
    <row r="10" spans="1:20" ht="12.75">
      <c r="A10" s="10">
        <v>2</v>
      </c>
      <c r="B10" s="11" t="s">
        <v>32</v>
      </c>
      <c r="C10" s="11" t="s">
        <v>28</v>
      </c>
      <c r="D10" s="5">
        <v>40009</v>
      </c>
      <c r="E10" s="12">
        <v>3.1</v>
      </c>
      <c r="F10" s="13">
        <f t="shared" si="0"/>
        <v>73.90400000000001</v>
      </c>
      <c r="G10" s="11">
        <v>22</v>
      </c>
      <c r="H10" s="11">
        <v>6</v>
      </c>
      <c r="I10" s="11">
        <v>4</v>
      </c>
      <c r="J10" s="10">
        <f t="shared" si="1"/>
        <v>-2</v>
      </c>
      <c r="K10" s="11" t="s">
        <v>29</v>
      </c>
      <c r="L10" s="11">
        <v>39</v>
      </c>
      <c r="M10" s="11">
        <v>2</v>
      </c>
      <c r="N10" s="14">
        <v>2.9</v>
      </c>
      <c r="O10" s="14">
        <v>2.8</v>
      </c>
      <c r="P10" s="10" t="s">
        <v>33</v>
      </c>
      <c r="Q10" s="11" t="s">
        <v>31</v>
      </c>
      <c r="R10" s="11">
        <v>22</v>
      </c>
      <c r="S10" s="11">
        <v>2006</v>
      </c>
      <c r="T10" s="11">
        <v>38874</v>
      </c>
    </row>
    <row r="11" spans="1:20" ht="12.75">
      <c r="A11" s="10">
        <v>3</v>
      </c>
      <c r="B11" s="11" t="s">
        <v>34</v>
      </c>
      <c r="C11" s="11" t="s">
        <v>28</v>
      </c>
      <c r="D11" s="5">
        <v>40061</v>
      </c>
      <c r="E11" s="12">
        <v>3.3</v>
      </c>
      <c r="F11" s="13">
        <f t="shared" si="0"/>
        <v>78.672</v>
      </c>
      <c r="G11" s="11">
        <v>16</v>
      </c>
      <c r="H11" s="11">
        <v>6</v>
      </c>
      <c r="I11" s="11">
        <v>4</v>
      </c>
      <c r="J11" s="10">
        <f t="shared" si="1"/>
        <v>-2</v>
      </c>
      <c r="K11" s="11" t="s">
        <v>29</v>
      </c>
      <c r="L11" s="11">
        <v>40</v>
      </c>
      <c r="M11" s="11">
        <v>1</v>
      </c>
      <c r="N11" s="14">
        <v>2.7</v>
      </c>
      <c r="O11" s="14">
        <v>2.7</v>
      </c>
      <c r="P11" s="10" t="s">
        <v>35</v>
      </c>
      <c r="Q11" s="11"/>
      <c r="R11" s="11"/>
      <c r="S11" s="11">
        <v>2006</v>
      </c>
      <c r="T11" s="11">
        <v>60000</v>
      </c>
    </row>
    <row r="12" spans="1:20" ht="12.75">
      <c r="A12" s="10">
        <v>4</v>
      </c>
      <c r="B12" s="11" t="s">
        <v>36</v>
      </c>
      <c r="C12" s="11" t="s">
        <v>28</v>
      </c>
      <c r="D12" s="5">
        <v>40061</v>
      </c>
      <c r="E12" s="12">
        <v>3.6</v>
      </c>
      <c r="F12" s="13">
        <f t="shared" si="0"/>
        <v>85.824</v>
      </c>
      <c r="G12" s="11">
        <v>17</v>
      </c>
      <c r="H12" s="11">
        <v>6</v>
      </c>
      <c r="I12" s="11">
        <v>5</v>
      </c>
      <c r="J12" s="10">
        <f t="shared" si="1"/>
        <v>-1</v>
      </c>
      <c r="K12" s="11" t="s">
        <v>37</v>
      </c>
      <c r="L12" s="11">
        <v>44</v>
      </c>
      <c r="M12" s="11">
        <v>2</v>
      </c>
      <c r="N12" s="14"/>
      <c r="O12" s="14"/>
      <c r="P12" s="10" t="s">
        <v>38</v>
      </c>
      <c r="Q12" s="11" t="s">
        <v>39</v>
      </c>
      <c r="R12" s="11"/>
      <c r="S12" s="11">
        <v>2007</v>
      </c>
      <c r="T12" s="11">
        <v>31987</v>
      </c>
    </row>
    <row r="13" spans="1:20" ht="12.75">
      <c r="A13" s="10">
        <v>5</v>
      </c>
      <c r="B13" s="11" t="s">
        <v>40</v>
      </c>
      <c r="C13" s="11" t="s">
        <v>28</v>
      </c>
      <c r="D13" s="5">
        <v>40061</v>
      </c>
      <c r="E13" s="12">
        <v>3.7</v>
      </c>
      <c r="F13" s="13">
        <f t="shared" si="0"/>
        <v>88.20800000000001</v>
      </c>
      <c r="G13" s="11">
        <v>16</v>
      </c>
      <c r="H13" s="11">
        <v>6</v>
      </c>
      <c r="I13" s="11">
        <v>3</v>
      </c>
      <c r="J13" s="10">
        <f t="shared" si="1"/>
        <v>-3</v>
      </c>
      <c r="K13" s="11"/>
      <c r="L13" s="11">
        <v>37</v>
      </c>
      <c r="M13" s="11">
        <v>3</v>
      </c>
      <c r="N13" s="14"/>
      <c r="O13" s="14"/>
      <c r="P13" s="10" t="s">
        <v>38</v>
      </c>
      <c r="Q13" s="11"/>
      <c r="R13" s="11"/>
      <c r="S13" s="11">
        <v>2007</v>
      </c>
      <c r="T13" s="11">
        <v>105800</v>
      </c>
    </row>
    <row r="14" spans="1:20" ht="12.75">
      <c r="A14" s="10">
        <v>6</v>
      </c>
      <c r="B14" s="11" t="s">
        <v>41</v>
      </c>
      <c r="C14" s="11" t="s">
        <v>28</v>
      </c>
      <c r="D14" s="5">
        <v>40061</v>
      </c>
      <c r="E14" s="12">
        <v>3.8</v>
      </c>
      <c r="F14" s="13">
        <f t="shared" si="0"/>
        <v>90.59199999999998</v>
      </c>
      <c r="G14" s="11">
        <v>16</v>
      </c>
      <c r="H14" s="11">
        <v>6</v>
      </c>
      <c r="I14" s="11">
        <v>4</v>
      </c>
      <c r="J14" s="10">
        <f t="shared" si="1"/>
        <v>-2</v>
      </c>
      <c r="K14" s="11" t="s">
        <v>29</v>
      </c>
      <c r="L14" s="11">
        <v>35</v>
      </c>
      <c r="M14" s="11">
        <v>1</v>
      </c>
      <c r="N14" s="14">
        <v>2.7</v>
      </c>
      <c r="O14" s="14">
        <v>2.6</v>
      </c>
      <c r="P14" s="10" t="s">
        <v>30</v>
      </c>
      <c r="Q14" s="11" t="s">
        <v>39</v>
      </c>
      <c r="R14" s="11"/>
      <c r="S14" s="11">
        <v>2005</v>
      </c>
      <c r="T14" s="11">
        <v>73354</v>
      </c>
    </row>
    <row r="15" spans="1:20" ht="12.75">
      <c r="A15" s="10">
        <v>7</v>
      </c>
      <c r="B15" s="11" t="s">
        <v>42</v>
      </c>
      <c r="C15" s="11" t="s">
        <v>28</v>
      </c>
      <c r="D15" s="5">
        <v>40061</v>
      </c>
      <c r="E15" s="12">
        <v>4.1</v>
      </c>
      <c r="F15" s="13">
        <f t="shared" si="0"/>
        <v>97.744</v>
      </c>
      <c r="G15" s="11">
        <v>16</v>
      </c>
      <c r="H15" s="11">
        <v>2</v>
      </c>
      <c r="I15" s="11">
        <v>6</v>
      </c>
      <c r="J15" s="10">
        <f t="shared" si="1"/>
        <v>4</v>
      </c>
      <c r="K15" s="11" t="s">
        <v>43</v>
      </c>
      <c r="L15" s="11">
        <v>35</v>
      </c>
      <c r="M15" s="11">
        <v>2</v>
      </c>
      <c r="N15" s="14">
        <v>2.7</v>
      </c>
      <c r="O15" s="14">
        <v>2.7</v>
      </c>
      <c r="P15" s="10" t="s">
        <v>30</v>
      </c>
      <c r="Q15" s="11" t="s">
        <v>39</v>
      </c>
      <c r="R15" s="11"/>
      <c r="S15" s="11">
        <v>2004</v>
      </c>
      <c r="T15" s="11">
        <v>81000</v>
      </c>
    </row>
    <row r="16" spans="1:20" ht="12.75">
      <c r="A16" s="10">
        <v>8</v>
      </c>
      <c r="B16" s="11" t="s">
        <v>44</v>
      </c>
      <c r="C16" s="11" t="s">
        <v>28</v>
      </c>
      <c r="D16" s="5">
        <v>40061</v>
      </c>
      <c r="E16" s="12">
        <v>4.3</v>
      </c>
      <c r="F16" s="13">
        <f t="shared" si="0"/>
        <v>102.51199999999999</v>
      </c>
      <c r="G16" s="11">
        <v>16</v>
      </c>
      <c r="H16" s="11">
        <v>6</v>
      </c>
      <c r="I16" s="11">
        <v>6</v>
      </c>
      <c r="J16" s="10">
        <f t="shared" si="1"/>
        <v>0</v>
      </c>
      <c r="K16" s="11" t="s">
        <v>37</v>
      </c>
      <c r="L16" s="11">
        <v>31</v>
      </c>
      <c r="M16" s="11">
        <v>2</v>
      </c>
      <c r="N16" s="14">
        <v>2.7</v>
      </c>
      <c r="O16" s="14">
        <v>2.6</v>
      </c>
      <c r="P16" s="10" t="s">
        <v>30</v>
      </c>
      <c r="Q16" s="11" t="s">
        <v>45</v>
      </c>
      <c r="R16" s="11"/>
      <c r="S16" s="11">
        <v>2005</v>
      </c>
      <c r="T16" s="11"/>
    </row>
    <row r="17" ht="12.75">
      <c r="E17" s="15"/>
    </row>
    <row r="18" ht="12.75">
      <c r="E18" s="15"/>
    </row>
    <row r="19" ht="12.75">
      <c r="E19" s="15"/>
    </row>
    <row r="20" ht="12.75">
      <c r="E20" s="15"/>
    </row>
    <row r="21" ht="12.75">
      <c r="E21" s="15"/>
    </row>
    <row r="22" ht="12.75">
      <c r="E22" s="15"/>
    </row>
    <row r="23" ht="12.75">
      <c r="E23" s="15"/>
    </row>
    <row r="24" ht="12.75">
      <c r="E24" s="15"/>
    </row>
    <row r="25" ht="12.75">
      <c r="E25" s="15"/>
    </row>
    <row r="26" ht="12.75">
      <c r="E26" s="15"/>
    </row>
    <row r="27" ht="12.75">
      <c r="E27" s="15"/>
    </row>
    <row r="28" ht="12.75">
      <c r="E28" s="15"/>
    </row>
    <row r="29" ht="12.75">
      <c r="E29" s="15"/>
    </row>
    <row r="30" ht="12.75">
      <c r="E30" s="15"/>
    </row>
    <row r="31" ht="12.75">
      <c r="E31" s="15"/>
    </row>
    <row r="32" ht="12.75">
      <c r="E32" s="15"/>
    </row>
    <row r="33" ht="12.75">
      <c r="E33" s="15"/>
    </row>
    <row r="34" ht="12.75">
      <c r="E34" s="15"/>
    </row>
    <row r="35" ht="12.75">
      <c r="E35" s="15"/>
    </row>
    <row r="36" ht="12.75">
      <c r="E36" s="15"/>
    </row>
    <row r="37" ht="12.75">
      <c r="E37" s="15"/>
    </row>
    <row r="38" ht="12.75">
      <c r="E38" s="15"/>
    </row>
    <row r="39" ht="12.75">
      <c r="E39" s="15"/>
    </row>
    <row r="40" ht="12.75">
      <c r="E40" s="15"/>
    </row>
    <row r="41" ht="12.75">
      <c r="E41" s="15"/>
    </row>
    <row r="42" ht="12.75">
      <c r="E42" s="15"/>
    </row>
    <row r="43" ht="12.75">
      <c r="E43" s="15"/>
    </row>
    <row r="44" ht="12.75">
      <c r="E44" s="15"/>
    </row>
    <row r="45" ht="12.75">
      <c r="E45" s="15"/>
    </row>
    <row r="46" ht="12.75">
      <c r="E46" s="15"/>
    </row>
    <row r="47" ht="12.75">
      <c r="E47" s="15"/>
    </row>
    <row r="48" ht="12.75">
      <c r="E48" s="15"/>
    </row>
    <row r="49" ht="12.75">
      <c r="E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  <row r="55" ht="12.75">
      <c r="E55" s="15"/>
    </row>
    <row r="56" ht="12.75">
      <c r="E56" s="15"/>
    </row>
    <row r="57" ht="12.75">
      <c r="E57" s="15"/>
    </row>
    <row r="58" ht="12.75">
      <c r="E58" s="15"/>
    </row>
    <row r="59" ht="12.75">
      <c r="E59" s="15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PageLayoutView="0" workbookViewId="0" topLeftCell="J1">
      <selection activeCell="A8" sqref="A8"/>
    </sheetView>
  </sheetViews>
  <sheetFormatPr defaultColWidth="11.57421875" defaultRowHeight="12.75"/>
  <cols>
    <col min="1" max="1" width="11.57421875" style="0" customWidth="1"/>
    <col min="2" max="2" width="14.8515625" style="0" customWidth="1"/>
    <col min="3" max="3" width="19.28125" style="0" customWidth="1"/>
    <col min="4" max="4" width="21.28125" style="0" customWidth="1"/>
    <col min="5" max="5" width="14.28125" style="0" customWidth="1"/>
    <col min="6" max="6" width="15.00390625" style="0" customWidth="1"/>
    <col min="7" max="7" width="11.57421875" style="0" customWidth="1"/>
    <col min="8" max="8" width="15.7109375" style="0" customWidth="1"/>
    <col min="9" max="9" width="15.421875" style="0" customWidth="1"/>
    <col min="10" max="10" width="18.421875" style="0" customWidth="1"/>
    <col min="11" max="11" width="18.140625" style="0" customWidth="1"/>
    <col min="12" max="12" width="13.421875" style="0" customWidth="1"/>
    <col min="13" max="13" width="14.7109375" style="0" customWidth="1"/>
    <col min="14" max="14" width="11.140625" style="0" customWidth="1"/>
    <col min="15" max="15" width="11.57421875" style="0" customWidth="1"/>
    <col min="16" max="16" width="15.7109375" style="0" customWidth="1"/>
    <col min="17" max="17" width="21.28125" style="0" customWidth="1"/>
    <col min="18" max="18" width="11.57421875" style="0" customWidth="1"/>
    <col min="19" max="19" width="14.28125" style="0" customWidth="1"/>
  </cols>
  <sheetData>
    <row r="1" ht="18">
      <c r="H1" s="1" t="s">
        <v>46</v>
      </c>
    </row>
    <row r="2" ht="12.75">
      <c r="D2" s="2" t="s">
        <v>1</v>
      </c>
    </row>
    <row r="3" spans="4:5" ht="12.75">
      <c r="D3" s="4">
        <v>1</v>
      </c>
      <c r="E3" t="s">
        <v>3</v>
      </c>
    </row>
    <row r="4" spans="4:11" ht="12.75">
      <c r="D4">
        <v>2</v>
      </c>
      <c r="E4" t="s">
        <v>4</v>
      </c>
      <c r="J4" s="3" t="s">
        <v>5</v>
      </c>
      <c r="K4" s="5">
        <v>40010</v>
      </c>
    </row>
    <row r="5" spans="4:5" ht="12.75">
      <c r="D5">
        <v>3</v>
      </c>
      <c r="E5" t="s">
        <v>6</v>
      </c>
    </row>
    <row r="8" spans="1:256" s="9" customFormat="1" ht="38.25">
      <c r="A8" s="6" t="s">
        <v>7</v>
      </c>
      <c r="B8" s="7" t="s">
        <v>8</v>
      </c>
      <c r="C8" s="7" t="s">
        <v>47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8" t="s">
        <v>18</v>
      </c>
      <c r="M8" s="8" t="s">
        <v>19</v>
      </c>
      <c r="N8" s="8" t="s">
        <v>20</v>
      </c>
      <c r="O8" s="8" t="s">
        <v>21</v>
      </c>
      <c r="P8" s="8" t="s">
        <v>22</v>
      </c>
      <c r="Q8" s="8" t="s">
        <v>23</v>
      </c>
      <c r="R8" s="8" t="s">
        <v>24</v>
      </c>
      <c r="S8" s="8" t="s">
        <v>25</v>
      </c>
      <c r="T8" s="8" t="s">
        <v>26</v>
      </c>
      <c r="IV8"/>
    </row>
    <row r="9" spans="1:256" s="9" customFormat="1" ht="12.75">
      <c r="A9" s="16">
        <v>1</v>
      </c>
      <c r="B9" s="17" t="s">
        <v>27</v>
      </c>
      <c r="C9" s="17" t="s">
        <v>48</v>
      </c>
      <c r="D9" s="5">
        <v>40061</v>
      </c>
      <c r="E9" s="17">
        <v>2.8</v>
      </c>
      <c r="F9" s="13">
        <f aca="true" t="shared" si="0" ref="F9:F23">E9*2384/100</f>
        <v>66.752</v>
      </c>
      <c r="G9" s="17">
        <v>16</v>
      </c>
      <c r="H9" s="17">
        <v>7</v>
      </c>
      <c r="I9" s="17">
        <v>5</v>
      </c>
      <c r="J9" s="10">
        <f aca="true" t="shared" si="1" ref="J9:J18">I9-H9</f>
        <v>-2</v>
      </c>
      <c r="K9" s="17" t="s">
        <v>29</v>
      </c>
      <c r="L9" s="17">
        <v>41</v>
      </c>
      <c r="M9" s="17">
        <v>1</v>
      </c>
      <c r="N9" s="17">
        <v>2.8</v>
      </c>
      <c r="O9" s="17">
        <v>2.7</v>
      </c>
      <c r="P9" s="17" t="s">
        <v>30</v>
      </c>
      <c r="Q9" s="17" t="s">
        <v>39</v>
      </c>
      <c r="R9" s="17"/>
      <c r="S9" s="17">
        <v>2007</v>
      </c>
      <c r="T9" s="17">
        <v>64000</v>
      </c>
      <c r="IV9"/>
    </row>
    <row r="10" spans="1:256" s="9" customFormat="1" ht="12.75">
      <c r="A10" s="16">
        <v>2</v>
      </c>
      <c r="B10" s="17" t="s">
        <v>27</v>
      </c>
      <c r="C10" s="17" t="s">
        <v>48</v>
      </c>
      <c r="D10" s="5">
        <v>40034</v>
      </c>
      <c r="E10" s="17">
        <v>2.9</v>
      </c>
      <c r="F10" s="13">
        <f t="shared" si="0"/>
        <v>69.136</v>
      </c>
      <c r="G10" s="17">
        <v>26</v>
      </c>
      <c r="H10" s="17">
        <v>6</v>
      </c>
      <c r="I10" s="17">
        <v>4</v>
      </c>
      <c r="J10" s="10">
        <f t="shared" si="1"/>
        <v>-2</v>
      </c>
      <c r="K10" s="17" t="s">
        <v>29</v>
      </c>
      <c r="L10" s="17">
        <v>38</v>
      </c>
      <c r="M10" s="17">
        <v>1</v>
      </c>
      <c r="N10" s="17">
        <v>2.8</v>
      </c>
      <c r="O10" s="17">
        <v>2.7</v>
      </c>
      <c r="P10" s="17" t="s">
        <v>30</v>
      </c>
      <c r="Q10" s="17" t="s">
        <v>49</v>
      </c>
      <c r="R10" s="17"/>
      <c r="S10" s="17">
        <v>2007</v>
      </c>
      <c r="T10" s="17">
        <v>62000</v>
      </c>
      <c r="IV10"/>
    </row>
    <row r="11" spans="1:20" ht="12.75">
      <c r="A11" s="10">
        <v>3</v>
      </c>
      <c r="B11" s="11" t="s">
        <v>27</v>
      </c>
      <c r="C11" s="11" t="s">
        <v>50</v>
      </c>
      <c r="D11" s="5">
        <v>40009</v>
      </c>
      <c r="E11" s="12">
        <v>3</v>
      </c>
      <c r="F11" s="13">
        <f t="shared" si="0"/>
        <v>71.52</v>
      </c>
      <c r="G11" s="11">
        <v>21</v>
      </c>
      <c r="H11" s="11">
        <v>6</v>
      </c>
      <c r="I11" s="11">
        <v>4</v>
      </c>
      <c r="J11" s="10">
        <f t="shared" si="1"/>
        <v>-2</v>
      </c>
      <c r="K11" s="11" t="s">
        <v>29</v>
      </c>
      <c r="L11" s="11">
        <v>40</v>
      </c>
      <c r="M11" s="11">
        <v>2</v>
      </c>
      <c r="N11" s="14">
        <v>2.9</v>
      </c>
      <c r="O11" s="14">
        <v>2.8</v>
      </c>
      <c r="P11" s="10" t="s">
        <v>33</v>
      </c>
      <c r="Q11" s="11" t="s">
        <v>31</v>
      </c>
      <c r="R11" s="11">
        <v>22</v>
      </c>
      <c r="S11" s="11">
        <v>2006</v>
      </c>
      <c r="T11" s="11">
        <v>38904</v>
      </c>
    </row>
    <row r="12" spans="1:20" ht="12.75">
      <c r="A12" s="10">
        <v>4</v>
      </c>
      <c r="B12" s="11" t="s">
        <v>32</v>
      </c>
      <c r="C12" s="11" t="s">
        <v>28</v>
      </c>
      <c r="D12" s="5">
        <v>40009</v>
      </c>
      <c r="E12" s="12">
        <v>3.1</v>
      </c>
      <c r="F12" s="13">
        <f t="shared" si="0"/>
        <v>73.90400000000001</v>
      </c>
      <c r="G12" s="11">
        <v>22</v>
      </c>
      <c r="H12" s="11">
        <v>6</v>
      </c>
      <c r="I12" s="11">
        <v>4</v>
      </c>
      <c r="J12" s="10">
        <f t="shared" si="1"/>
        <v>-2</v>
      </c>
      <c r="K12" s="11" t="s">
        <v>29</v>
      </c>
      <c r="L12" s="11">
        <v>39</v>
      </c>
      <c r="M12" s="11">
        <v>2</v>
      </c>
      <c r="N12" s="14">
        <v>2.9</v>
      </c>
      <c r="O12" s="14">
        <v>2.8</v>
      </c>
      <c r="P12" s="10" t="s">
        <v>33</v>
      </c>
      <c r="Q12" s="11" t="s">
        <v>31</v>
      </c>
      <c r="R12" s="11">
        <v>22</v>
      </c>
      <c r="S12" s="11">
        <v>2006</v>
      </c>
      <c r="T12" s="11">
        <v>38874</v>
      </c>
    </row>
    <row r="13" spans="1:20" ht="12.75">
      <c r="A13" s="10">
        <v>5</v>
      </c>
      <c r="B13" s="11" t="s">
        <v>34</v>
      </c>
      <c r="C13" s="11" t="s">
        <v>28</v>
      </c>
      <c r="D13" s="5">
        <v>40061</v>
      </c>
      <c r="E13" s="12">
        <v>3.3</v>
      </c>
      <c r="F13" s="13">
        <f t="shared" si="0"/>
        <v>78.672</v>
      </c>
      <c r="G13" s="11">
        <v>16</v>
      </c>
      <c r="H13" s="11">
        <v>6</v>
      </c>
      <c r="I13" s="11">
        <v>4</v>
      </c>
      <c r="J13" s="10">
        <f t="shared" si="1"/>
        <v>-2</v>
      </c>
      <c r="K13" s="11" t="s">
        <v>29</v>
      </c>
      <c r="L13" s="11">
        <v>40</v>
      </c>
      <c r="M13" s="11">
        <v>1</v>
      </c>
      <c r="N13" s="14">
        <v>2.7</v>
      </c>
      <c r="O13" s="14">
        <v>2.7</v>
      </c>
      <c r="P13" s="10" t="s">
        <v>35</v>
      </c>
      <c r="Q13" s="11"/>
      <c r="R13" s="11"/>
      <c r="S13" s="11">
        <v>2006</v>
      </c>
      <c r="T13" s="11">
        <v>60000</v>
      </c>
    </row>
    <row r="14" spans="1:20" ht="12.75">
      <c r="A14" s="10">
        <v>6</v>
      </c>
      <c r="B14" s="11" t="s">
        <v>32</v>
      </c>
      <c r="C14" s="11" t="s">
        <v>28</v>
      </c>
      <c r="D14" s="5">
        <v>40061</v>
      </c>
      <c r="E14" s="12">
        <v>3.3</v>
      </c>
      <c r="F14" s="13">
        <f t="shared" si="0"/>
        <v>78.672</v>
      </c>
      <c r="G14" s="11">
        <v>16</v>
      </c>
      <c r="H14" s="11">
        <v>6</v>
      </c>
      <c r="I14" s="11">
        <v>3</v>
      </c>
      <c r="J14" s="10">
        <f t="shared" si="1"/>
        <v>-3</v>
      </c>
      <c r="K14" s="11" t="s">
        <v>37</v>
      </c>
      <c r="L14" s="11">
        <v>37</v>
      </c>
      <c r="M14" s="11">
        <v>2</v>
      </c>
      <c r="N14" s="14">
        <v>2.9</v>
      </c>
      <c r="O14" s="14">
        <v>2.8</v>
      </c>
      <c r="P14" s="10" t="s">
        <v>33</v>
      </c>
      <c r="Q14" s="11" t="s">
        <v>39</v>
      </c>
      <c r="R14" s="11"/>
      <c r="S14" s="11">
        <v>2006</v>
      </c>
      <c r="T14" s="11">
        <v>40021</v>
      </c>
    </row>
    <row r="15" spans="1:20" ht="12.75">
      <c r="A15" s="10">
        <v>7</v>
      </c>
      <c r="B15" s="11" t="s">
        <v>51</v>
      </c>
      <c r="C15" s="11" t="s">
        <v>28</v>
      </c>
      <c r="D15" s="5">
        <v>40009</v>
      </c>
      <c r="E15" s="12">
        <v>3.3</v>
      </c>
      <c r="F15" s="13">
        <f t="shared" si="0"/>
        <v>78.672</v>
      </c>
      <c r="G15" s="11">
        <v>20</v>
      </c>
      <c r="H15" s="11">
        <v>6</v>
      </c>
      <c r="I15" s="11">
        <v>3</v>
      </c>
      <c r="J15" s="10">
        <f t="shared" si="1"/>
        <v>-3</v>
      </c>
      <c r="K15" s="11" t="s">
        <v>29</v>
      </c>
      <c r="L15" s="11">
        <v>46</v>
      </c>
      <c r="M15" s="11">
        <v>2</v>
      </c>
      <c r="N15" s="14">
        <v>2.9</v>
      </c>
      <c r="O15" s="14">
        <v>2.4</v>
      </c>
      <c r="P15" s="10" t="s">
        <v>30</v>
      </c>
      <c r="Q15" s="11" t="s">
        <v>52</v>
      </c>
      <c r="R15" s="11">
        <v>22</v>
      </c>
      <c r="S15" s="11">
        <v>2005</v>
      </c>
      <c r="T15" s="11">
        <v>131781</v>
      </c>
    </row>
    <row r="16" spans="1:20" ht="12.75">
      <c r="A16" s="10">
        <v>8</v>
      </c>
      <c r="B16" s="11" t="s">
        <v>36</v>
      </c>
      <c r="C16" s="11" t="s">
        <v>28</v>
      </c>
      <c r="D16" s="5">
        <v>40061</v>
      </c>
      <c r="E16" s="12">
        <v>3.6</v>
      </c>
      <c r="F16" s="13">
        <f t="shared" si="0"/>
        <v>85.824</v>
      </c>
      <c r="G16" s="11">
        <v>17</v>
      </c>
      <c r="H16" s="11">
        <v>6</v>
      </c>
      <c r="I16" s="11">
        <v>5</v>
      </c>
      <c r="J16" s="10">
        <f t="shared" si="1"/>
        <v>-1</v>
      </c>
      <c r="K16" s="11" t="s">
        <v>37</v>
      </c>
      <c r="L16" s="11">
        <v>44</v>
      </c>
      <c r="M16" s="11">
        <v>2</v>
      </c>
      <c r="N16" s="14"/>
      <c r="O16" s="14"/>
      <c r="P16" s="10" t="s">
        <v>38</v>
      </c>
      <c r="Q16" s="11" t="s">
        <v>39</v>
      </c>
      <c r="R16" s="11"/>
      <c r="S16" s="11">
        <v>2007</v>
      </c>
      <c r="T16" s="11">
        <v>31987</v>
      </c>
    </row>
    <row r="17" spans="1:20" ht="12.75">
      <c r="A17" s="10">
        <v>9</v>
      </c>
      <c r="B17" s="11" t="s">
        <v>53</v>
      </c>
      <c r="C17" s="11" t="s">
        <v>48</v>
      </c>
      <c r="D17" s="5">
        <v>40061</v>
      </c>
      <c r="E17" s="12">
        <v>3.6</v>
      </c>
      <c r="F17" s="13">
        <f t="shared" si="0"/>
        <v>85.824</v>
      </c>
      <c r="G17" s="11">
        <v>15</v>
      </c>
      <c r="H17" s="11">
        <v>8</v>
      </c>
      <c r="I17" s="11">
        <v>5</v>
      </c>
      <c r="J17" s="10">
        <f t="shared" si="1"/>
        <v>-3</v>
      </c>
      <c r="K17" s="11"/>
      <c r="L17" s="11">
        <v>40</v>
      </c>
      <c r="M17" s="11">
        <v>1</v>
      </c>
      <c r="N17" s="14">
        <v>2.8</v>
      </c>
      <c r="O17" s="14">
        <v>2.7</v>
      </c>
      <c r="P17" s="10" t="s">
        <v>30</v>
      </c>
      <c r="Q17" s="11" t="s">
        <v>39</v>
      </c>
      <c r="R17" s="11"/>
      <c r="S17" s="11">
        <v>2007</v>
      </c>
      <c r="T17" s="11">
        <v>46279</v>
      </c>
    </row>
    <row r="18" spans="1:20" ht="12.75">
      <c r="A18" s="10">
        <v>10</v>
      </c>
      <c r="B18" s="11" t="s">
        <v>40</v>
      </c>
      <c r="C18" s="11" t="s">
        <v>28</v>
      </c>
      <c r="D18" s="5">
        <v>40061</v>
      </c>
      <c r="E18" s="12">
        <v>3.7</v>
      </c>
      <c r="F18" s="13">
        <f t="shared" si="0"/>
        <v>88.20800000000001</v>
      </c>
      <c r="G18" s="11">
        <v>16</v>
      </c>
      <c r="H18" s="11">
        <v>6</v>
      </c>
      <c r="I18" s="11">
        <v>3</v>
      </c>
      <c r="J18" s="10">
        <f t="shared" si="1"/>
        <v>-3</v>
      </c>
      <c r="K18" s="11"/>
      <c r="L18" s="11">
        <v>37</v>
      </c>
      <c r="M18" s="11">
        <v>3</v>
      </c>
      <c r="N18" s="14"/>
      <c r="O18" s="14"/>
      <c r="P18" s="10" t="s">
        <v>38</v>
      </c>
      <c r="Q18" s="11"/>
      <c r="R18" s="11"/>
      <c r="S18" s="11">
        <v>2007</v>
      </c>
      <c r="T18" s="11">
        <v>105800</v>
      </c>
    </row>
    <row r="19" spans="1:20" ht="12.75">
      <c r="A19" s="10">
        <v>11</v>
      </c>
      <c r="B19" s="11" t="s">
        <v>54</v>
      </c>
      <c r="C19" s="11" t="s">
        <v>55</v>
      </c>
      <c r="D19" s="5">
        <v>40061</v>
      </c>
      <c r="E19" s="12">
        <v>3.7</v>
      </c>
      <c r="F19" s="13">
        <f t="shared" si="0"/>
        <v>88.20800000000001</v>
      </c>
      <c r="G19" s="11">
        <v>16</v>
      </c>
      <c r="H19" s="11" t="s">
        <v>56</v>
      </c>
      <c r="I19" s="11" t="s">
        <v>57</v>
      </c>
      <c r="J19" s="10"/>
      <c r="K19" s="11" t="s">
        <v>37</v>
      </c>
      <c r="L19" s="11">
        <v>34</v>
      </c>
      <c r="M19" s="11">
        <v>2</v>
      </c>
      <c r="N19" s="14" t="s">
        <v>58</v>
      </c>
      <c r="O19" s="14" t="s">
        <v>58</v>
      </c>
      <c r="P19" s="10" t="s">
        <v>38</v>
      </c>
      <c r="Q19" s="11" t="s">
        <v>39</v>
      </c>
      <c r="R19" s="11"/>
      <c r="S19" s="11">
        <v>2009</v>
      </c>
      <c r="T19" s="11">
        <v>4800</v>
      </c>
    </row>
    <row r="20" spans="1:20" ht="12.75">
      <c r="A20" s="10">
        <v>12</v>
      </c>
      <c r="B20" s="11" t="s">
        <v>41</v>
      </c>
      <c r="C20" s="11" t="s">
        <v>28</v>
      </c>
      <c r="D20" s="5">
        <v>40061</v>
      </c>
      <c r="E20" s="12">
        <v>3.8</v>
      </c>
      <c r="F20" s="13">
        <f t="shared" si="0"/>
        <v>90.59199999999998</v>
      </c>
      <c r="G20" s="11">
        <v>16</v>
      </c>
      <c r="H20" s="11">
        <v>6</v>
      </c>
      <c r="I20" s="11">
        <v>4</v>
      </c>
      <c r="J20" s="10">
        <f>I20-H20</f>
        <v>-2</v>
      </c>
      <c r="K20" s="11" t="s">
        <v>29</v>
      </c>
      <c r="L20" s="11">
        <v>35</v>
      </c>
      <c r="M20" s="11">
        <v>1</v>
      </c>
      <c r="N20" s="14">
        <v>2.7</v>
      </c>
      <c r="O20" s="14">
        <v>2.6</v>
      </c>
      <c r="P20" s="10" t="s">
        <v>30</v>
      </c>
      <c r="Q20" s="11" t="s">
        <v>39</v>
      </c>
      <c r="R20" s="11"/>
      <c r="S20" s="11">
        <v>2005</v>
      </c>
      <c r="T20" s="11">
        <v>73354</v>
      </c>
    </row>
    <row r="21" spans="1:20" ht="12.75">
      <c r="A21" s="10">
        <v>13</v>
      </c>
      <c r="B21" s="11" t="s">
        <v>42</v>
      </c>
      <c r="C21" s="11" t="s">
        <v>28</v>
      </c>
      <c r="D21" s="5">
        <v>40061</v>
      </c>
      <c r="E21" s="12">
        <v>4.1</v>
      </c>
      <c r="F21" s="13">
        <f t="shared" si="0"/>
        <v>97.744</v>
      </c>
      <c r="G21" s="11">
        <v>16</v>
      </c>
      <c r="H21" s="11">
        <v>2</v>
      </c>
      <c r="I21" s="11">
        <v>6</v>
      </c>
      <c r="J21" s="10">
        <f>I21-H21</f>
        <v>4</v>
      </c>
      <c r="K21" s="11" t="s">
        <v>43</v>
      </c>
      <c r="L21" s="11">
        <v>35</v>
      </c>
      <c r="M21" s="11">
        <v>2</v>
      </c>
      <c r="N21" s="14">
        <v>2.7</v>
      </c>
      <c r="O21" s="14">
        <v>2.7</v>
      </c>
      <c r="P21" s="10" t="s">
        <v>30</v>
      </c>
      <c r="Q21" s="11" t="s">
        <v>39</v>
      </c>
      <c r="R21" s="11"/>
      <c r="S21" s="11">
        <v>2004</v>
      </c>
      <c r="T21" s="11">
        <v>81000</v>
      </c>
    </row>
    <row r="22" spans="1:20" ht="12.75">
      <c r="A22" s="10">
        <v>14</v>
      </c>
      <c r="B22" s="11" t="s">
        <v>44</v>
      </c>
      <c r="C22" s="11" t="s">
        <v>28</v>
      </c>
      <c r="D22" s="5">
        <v>40061</v>
      </c>
      <c r="E22" s="12">
        <v>4.3</v>
      </c>
      <c r="F22" s="13">
        <f t="shared" si="0"/>
        <v>102.51199999999999</v>
      </c>
      <c r="G22" s="11">
        <v>16</v>
      </c>
      <c r="H22" s="11">
        <v>6</v>
      </c>
      <c r="I22" s="11">
        <v>6</v>
      </c>
      <c r="J22" s="10">
        <f>I22-H22</f>
        <v>0</v>
      </c>
      <c r="K22" s="11" t="s">
        <v>37</v>
      </c>
      <c r="L22" s="11">
        <v>31</v>
      </c>
      <c r="M22" s="11">
        <v>2</v>
      </c>
      <c r="N22" s="14">
        <v>2.7</v>
      </c>
      <c r="O22" s="14">
        <v>2.6</v>
      </c>
      <c r="P22" s="10" t="s">
        <v>30</v>
      </c>
      <c r="Q22" s="11" t="s">
        <v>45</v>
      </c>
      <c r="R22" s="11"/>
      <c r="S22" s="11">
        <v>2005</v>
      </c>
      <c r="T22" s="11"/>
    </row>
    <row r="23" spans="1:20" ht="12.75">
      <c r="A23" s="10">
        <v>15</v>
      </c>
      <c r="B23" s="11" t="s">
        <v>32</v>
      </c>
      <c r="C23" s="11" t="s">
        <v>28</v>
      </c>
      <c r="D23" s="5">
        <v>40009</v>
      </c>
      <c r="E23" s="12">
        <v>4</v>
      </c>
      <c r="F23" s="13">
        <f t="shared" si="0"/>
        <v>95.36</v>
      </c>
      <c r="G23" s="11">
        <v>22</v>
      </c>
      <c r="H23" s="11">
        <v>6</v>
      </c>
      <c r="I23" s="11">
        <v>6</v>
      </c>
      <c r="J23" s="10">
        <f>I23-H23</f>
        <v>0</v>
      </c>
      <c r="K23" s="11" t="s">
        <v>37</v>
      </c>
      <c r="L23" s="11">
        <v>32</v>
      </c>
      <c r="M23" s="11">
        <v>2</v>
      </c>
      <c r="N23" s="14">
        <v>2.9</v>
      </c>
      <c r="O23" s="14">
        <v>2.8</v>
      </c>
      <c r="P23" s="10" t="s">
        <v>33</v>
      </c>
      <c r="Q23" s="11" t="s">
        <v>52</v>
      </c>
      <c r="R23" s="11">
        <v>22</v>
      </c>
      <c r="S23" s="11">
        <v>2006</v>
      </c>
      <c r="T23" s="11">
        <v>38844</v>
      </c>
    </row>
    <row r="24" spans="1:20" ht="12.75">
      <c r="A24" s="10"/>
      <c r="C24" s="11"/>
      <c r="E24" s="12"/>
      <c r="F24" s="13"/>
      <c r="G24" s="11"/>
      <c r="H24" s="11"/>
      <c r="I24" s="11"/>
      <c r="J24" s="10"/>
      <c r="K24" s="11"/>
      <c r="L24" s="11"/>
      <c r="M24" s="11"/>
      <c r="N24" s="14"/>
      <c r="O24" s="14"/>
      <c r="P24" s="10"/>
      <c r="Q24" s="11"/>
      <c r="R24" s="11"/>
      <c r="S24" s="11"/>
      <c r="T24" s="11"/>
    </row>
    <row r="25" spans="1:20" ht="12.75">
      <c r="A25" s="10"/>
      <c r="B25" s="11"/>
      <c r="C25" s="11"/>
      <c r="D25" s="5"/>
      <c r="E25" s="12"/>
      <c r="F25" s="13"/>
      <c r="G25" s="11"/>
      <c r="H25" s="11"/>
      <c r="I25" s="11"/>
      <c r="J25" s="10"/>
      <c r="K25" s="11"/>
      <c r="L25" s="11"/>
      <c r="M25" s="11"/>
      <c r="N25" s="14"/>
      <c r="O25" s="14"/>
      <c r="P25" s="10"/>
      <c r="Q25" s="11"/>
      <c r="R25" s="11"/>
      <c r="S25" s="11"/>
      <c r="T25" s="11"/>
    </row>
    <row r="26" spans="1:20" ht="12.75">
      <c r="A26" s="10"/>
      <c r="B26" s="11"/>
      <c r="C26" s="11"/>
      <c r="D26" s="5"/>
      <c r="E26" s="12"/>
      <c r="F26" s="13"/>
      <c r="G26" s="11"/>
      <c r="H26" s="11"/>
      <c r="I26" s="11"/>
      <c r="J26" s="10"/>
      <c r="K26" s="11"/>
      <c r="L26" s="11"/>
      <c r="M26" s="11"/>
      <c r="N26" s="14"/>
      <c r="O26" s="14"/>
      <c r="P26" s="10"/>
      <c r="Q26" s="11"/>
      <c r="R26" s="11"/>
      <c r="S26" s="11"/>
      <c r="T26" s="11"/>
    </row>
    <row r="27" spans="1:20" ht="12.75">
      <c r="A27" s="10"/>
      <c r="B27" s="11"/>
      <c r="C27" s="11"/>
      <c r="D27" s="5"/>
      <c r="E27" s="12"/>
      <c r="F27" s="13"/>
      <c r="G27" s="11"/>
      <c r="H27" s="11"/>
      <c r="I27" s="11"/>
      <c r="J27" s="10"/>
      <c r="K27" s="11"/>
      <c r="L27" s="11"/>
      <c r="M27" s="11"/>
      <c r="N27" s="14"/>
      <c r="O27" s="14"/>
      <c r="P27" s="10"/>
      <c r="Q27" s="11"/>
      <c r="R27" s="11"/>
      <c r="S27" s="11"/>
      <c r="T27" s="11"/>
    </row>
    <row r="28" spans="1:20" ht="12.75">
      <c r="A28" s="10"/>
      <c r="B28" s="11"/>
      <c r="C28" s="11"/>
      <c r="D28" s="5"/>
      <c r="E28" s="12"/>
      <c r="F28" s="13"/>
      <c r="G28" s="11"/>
      <c r="H28" s="11"/>
      <c r="I28" s="11"/>
      <c r="J28" s="10"/>
      <c r="K28" s="11"/>
      <c r="L28" s="11"/>
      <c r="M28" s="11"/>
      <c r="N28" s="14"/>
      <c r="O28" s="14"/>
      <c r="P28" s="10"/>
      <c r="Q28" s="11"/>
      <c r="R28" s="11"/>
      <c r="S28" s="11"/>
      <c r="T28" s="11"/>
    </row>
    <row r="29" ht="12.75">
      <c r="E29" s="18"/>
    </row>
    <row r="31" spans="4:12" ht="38.25">
      <c r="D31" s="19" t="s">
        <v>59</v>
      </c>
      <c r="E31" s="7" t="s">
        <v>11</v>
      </c>
      <c r="F31" s="7" t="s">
        <v>12</v>
      </c>
      <c r="G31" s="7" t="s">
        <v>13</v>
      </c>
      <c r="H31" s="7" t="s">
        <v>14</v>
      </c>
      <c r="I31" s="7" t="s">
        <v>15</v>
      </c>
      <c r="J31" s="7" t="s">
        <v>16</v>
      </c>
      <c r="K31" s="8" t="s">
        <v>18</v>
      </c>
      <c r="L31" s="8" t="s">
        <v>60</v>
      </c>
    </row>
    <row r="32" spans="4:12" ht="15.75">
      <c r="D32" s="20" t="s">
        <v>61</v>
      </c>
      <c r="E32" s="19">
        <f aca="true" t="shared" si="2" ref="E32:J32">AVERAGE(E11:E23)</f>
        <v>3.5999999999999996</v>
      </c>
      <c r="F32" s="19">
        <f t="shared" si="2"/>
        <v>85.824</v>
      </c>
      <c r="G32" s="21">
        <f t="shared" si="2"/>
        <v>17.615384615384617</v>
      </c>
      <c r="H32" s="21">
        <f t="shared" si="2"/>
        <v>5.833333333333333</v>
      </c>
      <c r="I32" s="21">
        <f t="shared" si="2"/>
        <v>4.416666666666667</v>
      </c>
      <c r="J32" s="21">
        <f t="shared" si="2"/>
        <v>-1.4166666666666667</v>
      </c>
      <c r="K32" s="21">
        <f>AVERAGE(L11:L23)</f>
        <v>37.69230769230769</v>
      </c>
      <c r="L32" s="21">
        <f>29.4*60/K32</f>
        <v>46.8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Jean-Fr. L'haire</cp:lastModifiedBy>
  <dcterms:created xsi:type="dcterms:W3CDTF">2009-09-14T11:59:31Z</dcterms:created>
  <dcterms:modified xsi:type="dcterms:W3CDTF">2009-09-14T11:59:31Z</dcterms:modified>
  <cp:category/>
  <cp:version/>
  <cp:contentType/>
  <cp:contentStatus/>
</cp:coreProperties>
</file>